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0935" activeTab="1"/>
  </bookViews>
  <sheets>
    <sheet name="Actual" sheetId="1" r:id="rId1"/>
    <sheet name="propose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D3" i="2"/>
  <c r="D4"/>
  <c r="D5"/>
  <c r="D6"/>
  <c r="D7"/>
  <c r="D2"/>
  <c r="C3"/>
  <c r="C4"/>
  <c r="C5"/>
  <c r="C6"/>
  <c r="C7"/>
  <c r="C2"/>
  <c r="C12"/>
  <c r="D12"/>
  <c r="B12"/>
  <c r="C11"/>
  <c r="D11"/>
  <c r="B11"/>
  <c r="C10"/>
  <c r="D10"/>
  <c r="B10"/>
  <c r="C8"/>
  <c r="D8"/>
  <c r="B8"/>
  <c r="B8" i="1"/>
  <c r="C8"/>
  <c r="E7" i="2"/>
  <c r="E6"/>
  <c r="E5"/>
  <c r="E4"/>
  <c r="E3"/>
  <c r="E2"/>
  <c r="E12" s="1"/>
  <c r="D4" i="1"/>
  <c r="D7"/>
  <c r="D5"/>
  <c r="D6"/>
  <c r="D2"/>
  <c r="D8" s="1"/>
  <c r="D3"/>
  <c r="E4"/>
  <c r="E7"/>
  <c r="E5"/>
  <c r="E6"/>
  <c r="E2"/>
  <c r="E3"/>
  <c r="E8" l="1"/>
  <c r="F8" i="2" s="1"/>
  <c r="E11"/>
  <c r="E8"/>
  <c r="E10"/>
</calcChain>
</file>

<file path=xl/sharedStrings.xml><?xml version="1.0" encoding="utf-8"?>
<sst xmlns="http://schemas.openxmlformats.org/spreadsheetml/2006/main" count="27" uniqueCount="15">
  <si>
    <t>Tracey</t>
  </si>
  <si>
    <t>Ted</t>
  </si>
  <si>
    <t>Thomas</t>
  </si>
  <si>
    <t>Terri</t>
  </si>
  <si>
    <t>Tim</t>
  </si>
  <si>
    <t>Thelma</t>
  </si>
  <si>
    <t>Salesperson</t>
  </si>
  <si>
    <t>Sales</t>
  </si>
  <si>
    <t>Fixed</t>
  </si>
  <si>
    <t>Commission</t>
  </si>
  <si>
    <t>Salary</t>
  </si>
  <si>
    <t>Total</t>
  </si>
  <si>
    <t>Average</t>
  </si>
  <si>
    <t>Max</t>
  </si>
  <si>
    <t>Min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</si>
</sst>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wrapText="1"/>
    </xf>
  </cellXfs>
  <cellStyles count="1">
    <cellStyle name="Normal" xfId="0" builtinId="0"/>
  </cellStyles>
  <dxfs count="17">
    <dxf>
      <numFmt numFmtId="0" formatCode="General"/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alignment horizontal="center" vertical="center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Actual!$B$1</c:f>
              <c:strCache>
                <c:ptCount val="1"/>
                <c:pt idx="0">
                  <c:v>Sales</c:v>
                </c:pt>
              </c:strCache>
            </c:strRef>
          </c:tx>
          <c:cat>
            <c:strRef>
              <c:f>Actual!$A$2:$A$7</c:f>
              <c:strCache>
                <c:ptCount val="6"/>
                <c:pt idx="0">
                  <c:v>Thelma</c:v>
                </c:pt>
                <c:pt idx="1">
                  <c:v>Tracey</c:v>
                </c:pt>
                <c:pt idx="2">
                  <c:v>Ted</c:v>
                </c:pt>
                <c:pt idx="3">
                  <c:v>Terri</c:v>
                </c:pt>
                <c:pt idx="4">
                  <c:v>Tim</c:v>
                </c:pt>
                <c:pt idx="5">
                  <c:v>Thomas</c:v>
                </c:pt>
              </c:strCache>
            </c:strRef>
          </c:cat>
          <c:val>
            <c:numRef>
              <c:f>Actual!$B$2:$B$7</c:f>
              <c:numCache>
                <c:formatCode>General</c:formatCode>
                <c:ptCount val="6"/>
                <c:pt idx="0">
                  <c:v>250000</c:v>
                </c:pt>
                <c:pt idx="1">
                  <c:v>240000</c:v>
                </c:pt>
                <c:pt idx="2">
                  <c:v>190000</c:v>
                </c:pt>
                <c:pt idx="3">
                  <c:v>150000</c:v>
                </c:pt>
                <c:pt idx="4">
                  <c:v>125000</c:v>
                </c:pt>
                <c:pt idx="5">
                  <c:v>100000</c:v>
                </c:pt>
              </c:numCache>
            </c:numRef>
          </c:val>
        </c:ser>
        <c:ser>
          <c:idx val="1"/>
          <c:order val="1"/>
          <c:tx>
            <c:strRef>
              <c:f>Actual!$C$1</c:f>
              <c:strCache>
                <c:ptCount val="1"/>
                <c:pt idx="0">
                  <c:v>Fixed</c:v>
                </c:pt>
              </c:strCache>
            </c:strRef>
          </c:tx>
          <c:cat>
            <c:strRef>
              <c:f>Actual!$A$2:$A$7</c:f>
              <c:strCache>
                <c:ptCount val="6"/>
                <c:pt idx="0">
                  <c:v>Thelma</c:v>
                </c:pt>
                <c:pt idx="1">
                  <c:v>Tracey</c:v>
                </c:pt>
                <c:pt idx="2">
                  <c:v>Ted</c:v>
                </c:pt>
                <c:pt idx="3">
                  <c:v>Terri</c:v>
                </c:pt>
                <c:pt idx="4">
                  <c:v>Tim</c:v>
                </c:pt>
                <c:pt idx="5">
                  <c:v>Thomas</c:v>
                </c:pt>
              </c:strCache>
            </c:strRef>
          </c:cat>
          <c:val>
            <c:numRef>
              <c:f>Actual!$C$2:$C$7</c:f>
              <c:numCache>
                <c:formatCode>General</c:formatCode>
                <c:ptCount val="6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</c:numCache>
            </c:numRef>
          </c:val>
        </c:ser>
        <c:ser>
          <c:idx val="2"/>
          <c:order val="2"/>
          <c:tx>
            <c:strRef>
              <c:f>Actual!$D$1</c:f>
              <c:strCache>
                <c:ptCount val="1"/>
                <c:pt idx="0">
                  <c:v>Commission</c:v>
                </c:pt>
              </c:strCache>
            </c:strRef>
          </c:tx>
          <c:cat>
            <c:strRef>
              <c:f>Actual!$A$2:$A$7</c:f>
              <c:strCache>
                <c:ptCount val="6"/>
                <c:pt idx="0">
                  <c:v>Thelma</c:v>
                </c:pt>
                <c:pt idx="1">
                  <c:v>Tracey</c:v>
                </c:pt>
                <c:pt idx="2">
                  <c:v>Ted</c:v>
                </c:pt>
                <c:pt idx="3">
                  <c:v>Terri</c:v>
                </c:pt>
                <c:pt idx="4">
                  <c:v>Tim</c:v>
                </c:pt>
                <c:pt idx="5">
                  <c:v>Thomas</c:v>
                </c:pt>
              </c:strCache>
            </c:strRef>
          </c:cat>
          <c:val>
            <c:numRef>
              <c:f>Actual!$D$2:$D$7</c:f>
              <c:numCache>
                <c:formatCode>General</c:formatCode>
                <c:ptCount val="6"/>
                <c:pt idx="0">
                  <c:v>2500</c:v>
                </c:pt>
                <c:pt idx="1">
                  <c:v>2400</c:v>
                </c:pt>
                <c:pt idx="2">
                  <c:v>1900</c:v>
                </c:pt>
                <c:pt idx="3">
                  <c:v>1500</c:v>
                </c:pt>
                <c:pt idx="4">
                  <c:v>1250</c:v>
                </c:pt>
                <c:pt idx="5">
                  <c:v>1000</c:v>
                </c:pt>
              </c:numCache>
            </c:numRef>
          </c:val>
        </c:ser>
        <c:ser>
          <c:idx val="3"/>
          <c:order val="3"/>
          <c:tx>
            <c:strRef>
              <c:f>Actual!$E$1</c:f>
              <c:strCache>
                <c:ptCount val="1"/>
                <c:pt idx="0">
                  <c:v>Salary</c:v>
                </c:pt>
              </c:strCache>
            </c:strRef>
          </c:tx>
          <c:cat>
            <c:strRef>
              <c:f>Actual!$A$2:$A$7</c:f>
              <c:strCache>
                <c:ptCount val="6"/>
                <c:pt idx="0">
                  <c:v>Thelma</c:v>
                </c:pt>
                <c:pt idx="1">
                  <c:v>Tracey</c:v>
                </c:pt>
                <c:pt idx="2">
                  <c:v>Ted</c:v>
                </c:pt>
                <c:pt idx="3">
                  <c:v>Terri</c:v>
                </c:pt>
                <c:pt idx="4">
                  <c:v>Tim</c:v>
                </c:pt>
                <c:pt idx="5">
                  <c:v>Thomas</c:v>
                </c:pt>
              </c:strCache>
            </c:strRef>
          </c:cat>
          <c:val>
            <c:numRef>
              <c:f>Actual!$E$2:$E$7</c:f>
              <c:numCache>
                <c:formatCode>General</c:formatCode>
                <c:ptCount val="6"/>
                <c:pt idx="0">
                  <c:v>3750</c:v>
                </c:pt>
                <c:pt idx="1">
                  <c:v>3650</c:v>
                </c:pt>
                <c:pt idx="2">
                  <c:v>3150</c:v>
                </c:pt>
                <c:pt idx="3">
                  <c:v>2750</c:v>
                </c:pt>
                <c:pt idx="4">
                  <c:v>2500</c:v>
                </c:pt>
                <c:pt idx="5">
                  <c:v>2250</c:v>
                </c:pt>
              </c:numCache>
            </c:numRef>
          </c:val>
        </c:ser>
        <c:axId val="75736576"/>
        <c:axId val="75738112"/>
      </c:barChart>
      <c:catAx>
        <c:axId val="75736576"/>
        <c:scaling>
          <c:orientation val="minMax"/>
        </c:scaling>
        <c:axPos val="b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75738112"/>
        <c:crosses val="autoZero"/>
        <c:auto val="1"/>
        <c:lblAlgn val="ctr"/>
        <c:lblOffset val="100"/>
      </c:catAx>
      <c:valAx>
        <c:axId val="75738112"/>
        <c:scaling>
          <c:orientation val="minMax"/>
        </c:scaling>
        <c:axPos val="l"/>
        <c:majorGridlines/>
        <c:numFmt formatCode="General" sourceLinked="1"/>
        <c:tickLblPos val="nextTo"/>
        <c:crossAx val="75736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9</xdr:row>
      <xdr:rowOff>161925</xdr:rowOff>
    </xdr:from>
    <xdr:to>
      <xdr:col>16</xdr:col>
      <xdr:colOff>114300</xdr:colOff>
      <xdr:row>24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E8" totalsRowCount="1" headerRowDxfId="11" dataDxfId="12">
  <autoFilter ref="A1:E7"/>
  <sortState ref="A2:E7">
    <sortCondition descending="1" ref="E1:E7"/>
  </sortState>
  <tableColumns count="5">
    <tableColumn id="1" name="Salesperson" totalsRowLabel="Total" dataDxfId="16" totalsRowDxfId="5"/>
    <tableColumn id="2" name="Sales" totalsRowFunction="sum" dataDxfId="15" totalsRowDxfId="4"/>
    <tableColumn id="3" name="Fixed" totalsRowFunction="sum" dataDxfId="0" totalsRowDxfId="3">
      <calculatedColumnFormula>15000/12</calculatedColumnFormula>
    </tableColumn>
    <tableColumn id="4" name="Commission" totalsRowFunction="sum" dataDxfId="14" totalsRowDxfId="2">
      <calculatedColumnFormula>1%*B2</calculatedColumnFormula>
    </tableColumn>
    <tableColumn id="5" name="Salary" totalsRowFunction="sum" dataDxfId="13" totalsRowDxfId="1">
      <calculatedColumnFormula>C2+D2</calculatedColumnFormula>
    </tableColumn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C2" sqref="C2"/>
    </sheetView>
  </sheetViews>
  <sheetFormatPr defaultRowHeight="15" outlineLevelCol="1"/>
  <cols>
    <col min="1" max="1" width="13.85546875" style="1" customWidth="1"/>
    <col min="2" max="3" width="8.28515625" style="1" customWidth="1" outlineLevel="1"/>
    <col min="4" max="4" width="14" style="1" customWidth="1" outlineLevel="1"/>
    <col min="5" max="5" width="8.42578125" style="1" customWidth="1"/>
  </cols>
  <sheetData>
    <row r="1" spans="1:5" s="3" customFormat="1" ht="30">
      <c r="A1" s="2" t="s">
        <v>6</v>
      </c>
      <c r="B1" s="2" t="s">
        <v>7</v>
      </c>
      <c r="C1" s="2" t="s">
        <v>8</v>
      </c>
      <c r="D1" s="2" t="s">
        <v>9</v>
      </c>
      <c r="E1" s="2" t="s">
        <v>10</v>
      </c>
    </row>
    <row r="2" spans="1:5">
      <c r="A2" s="1" t="s">
        <v>5</v>
      </c>
      <c r="B2" s="1">
        <v>250000</v>
      </c>
      <c r="C2" s="4">
        <f t="shared" ref="C2:C7" si="0">15000/12</f>
        <v>1250</v>
      </c>
      <c r="D2" s="1">
        <f>1%*B2</f>
        <v>2500</v>
      </c>
      <c r="E2" s="1">
        <f>C2+D2</f>
        <v>3750</v>
      </c>
    </row>
    <row r="3" spans="1:5">
      <c r="A3" s="1" t="s">
        <v>0</v>
      </c>
      <c r="B3" s="1">
        <v>240000</v>
      </c>
      <c r="C3" s="4">
        <f t="shared" si="0"/>
        <v>1250</v>
      </c>
      <c r="D3" s="1">
        <f>1%*B3</f>
        <v>2400</v>
      </c>
      <c r="E3" s="1">
        <f>C3+D3</f>
        <v>3650</v>
      </c>
    </row>
    <row r="4" spans="1:5">
      <c r="A4" s="1" t="s">
        <v>1</v>
      </c>
      <c r="B4" s="1">
        <v>190000</v>
      </c>
      <c r="C4" s="4">
        <f t="shared" si="0"/>
        <v>1250</v>
      </c>
      <c r="D4" s="1">
        <f>1%*B4</f>
        <v>1900</v>
      </c>
      <c r="E4" s="1">
        <f>C4+D4</f>
        <v>3150</v>
      </c>
    </row>
    <row r="5" spans="1:5">
      <c r="A5" s="1" t="s">
        <v>3</v>
      </c>
      <c r="B5" s="1">
        <v>150000</v>
      </c>
      <c r="C5" s="4">
        <f t="shared" si="0"/>
        <v>1250</v>
      </c>
      <c r="D5" s="1">
        <f>1%*B5</f>
        <v>1500</v>
      </c>
      <c r="E5" s="1">
        <f>C5+D5</f>
        <v>2750</v>
      </c>
    </row>
    <row r="6" spans="1:5">
      <c r="A6" s="1" t="s">
        <v>4</v>
      </c>
      <c r="B6" s="1">
        <v>125000</v>
      </c>
      <c r="C6" s="4">
        <f t="shared" si="0"/>
        <v>1250</v>
      </c>
      <c r="D6" s="1">
        <f>1%*B6</f>
        <v>1250</v>
      </c>
      <c r="E6" s="1">
        <f>C6+D6</f>
        <v>2500</v>
      </c>
    </row>
    <row r="7" spans="1:5">
      <c r="A7" s="1" t="s">
        <v>2</v>
      </c>
      <c r="B7" s="1">
        <v>100000</v>
      </c>
      <c r="C7" s="4">
        <f t="shared" si="0"/>
        <v>1250</v>
      </c>
      <c r="D7" s="1">
        <f>1%*B7</f>
        <v>1000</v>
      </c>
      <c r="E7" s="1">
        <f>C7+D7</f>
        <v>2250</v>
      </c>
    </row>
    <row r="8" spans="1:5">
      <c r="A8" s="1" t="s">
        <v>11</v>
      </c>
      <c r="B8" s="1">
        <f>SUBTOTAL(109,[Sales])</f>
        <v>1055000</v>
      </c>
      <c r="C8" s="1">
        <f>SUBTOTAL(109,[Fixed])</f>
        <v>7500</v>
      </c>
      <c r="D8" s="1">
        <f>SUBTOTAL(109,[Commission])</f>
        <v>10550</v>
      </c>
      <c r="E8" s="1">
        <f>SUBTOTAL(109,[Salary])</f>
        <v>18050</v>
      </c>
    </row>
  </sheetData>
  <conditionalFormatting sqref="E2:E7">
    <cfRule type="iconSet" priority="1">
      <iconSet iconSet="3Flags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dataBar" priority="3">
      <dataBar>
        <cfvo type="min" val="0"/>
        <cfvo type="max" val="0"/>
        <color rgb="FFFFB628"/>
      </dataBar>
    </cfRule>
    <cfRule type="cellIs" dxfId="6" priority="4" operator="greaterThanOrEqual">
      <formula>3000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F9" sqref="F9"/>
    </sheetView>
  </sheetViews>
  <sheetFormatPr defaultRowHeight="15"/>
  <sheetData>
    <row r="1" spans="1:6" ht="30">
      <c r="A1" s="2" t="s">
        <v>6</v>
      </c>
      <c r="B1" s="2" t="s">
        <v>7</v>
      </c>
      <c r="C1" s="2" t="s">
        <v>8</v>
      </c>
      <c r="D1" s="2" t="s">
        <v>9</v>
      </c>
      <c r="E1" s="2" t="s">
        <v>10</v>
      </c>
    </row>
    <row r="2" spans="1:6">
      <c r="A2" s="1" t="s">
        <v>0</v>
      </c>
      <c r="B2" s="1">
        <v>240000</v>
      </c>
      <c r="C2" s="1">
        <f>12000/12-250</f>
        <v>750</v>
      </c>
      <c r="D2" s="1">
        <f>1.1%*B2</f>
        <v>2640.0000000000005</v>
      </c>
      <c r="E2" s="1">
        <f>C2+D2</f>
        <v>3390.0000000000005</v>
      </c>
    </row>
    <row r="3" spans="1:6">
      <c r="A3" s="1" t="s">
        <v>1</v>
      </c>
      <c r="B3" s="1">
        <v>190000</v>
      </c>
      <c r="C3" s="1">
        <f t="shared" ref="C3:C7" si="0">12000/12-250</f>
        <v>750</v>
      </c>
      <c r="D3" s="1">
        <f t="shared" ref="D3:D7" si="1">1.1%*B3</f>
        <v>2090</v>
      </c>
      <c r="E3" s="1">
        <f t="shared" ref="E3:E7" si="2">C3+D3</f>
        <v>2840</v>
      </c>
    </row>
    <row r="4" spans="1:6">
      <c r="A4" s="1" t="s">
        <v>2</v>
      </c>
      <c r="B4" s="1">
        <v>100000</v>
      </c>
      <c r="C4" s="1">
        <f t="shared" si="0"/>
        <v>750</v>
      </c>
      <c r="D4" s="1">
        <f t="shared" si="1"/>
        <v>1100</v>
      </c>
      <c r="E4" s="1">
        <f t="shared" si="2"/>
        <v>1850</v>
      </c>
    </row>
    <row r="5" spans="1:6">
      <c r="A5" s="1" t="s">
        <v>3</v>
      </c>
      <c r="B5" s="1">
        <v>150000</v>
      </c>
      <c r="C5" s="1">
        <f t="shared" si="0"/>
        <v>750</v>
      </c>
      <c r="D5" s="1">
        <f t="shared" si="1"/>
        <v>1650.0000000000002</v>
      </c>
      <c r="E5" s="1">
        <f t="shared" si="2"/>
        <v>2400</v>
      </c>
    </row>
    <row r="6" spans="1:6">
      <c r="A6" s="1" t="s">
        <v>4</v>
      </c>
      <c r="B6" s="1">
        <v>125000</v>
      </c>
      <c r="C6" s="1">
        <f t="shared" si="0"/>
        <v>750</v>
      </c>
      <c r="D6" s="1">
        <f t="shared" si="1"/>
        <v>1375.0000000000002</v>
      </c>
      <c r="E6" s="1">
        <f t="shared" si="2"/>
        <v>2125</v>
      </c>
    </row>
    <row r="7" spans="1:6">
      <c r="A7" s="1" t="s">
        <v>5</v>
      </c>
      <c r="B7" s="1">
        <v>250000</v>
      </c>
      <c r="C7" s="1">
        <f t="shared" si="0"/>
        <v>750</v>
      </c>
      <c r="D7" s="1">
        <f t="shared" si="1"/>
        <v>2750.0000000000005</v>
      </c>
      <c r="E7" s="1">
        <f t="shared" si="2"/>
        <v>3500.0000000000005</v>
      </c>
    </row>
    <row r="8" spans="1:6">
      <c r="A8" s="1" t="s">
        <v>11</v>
      </c>
      <c r="B8">
        <f>SUM(B2:B7)</f>
        <v>1055000</v>
      </c>
      <c r="C8">
        <f t="shared" ref="C8:E8" si="3">SUM(C2:C7)</f>
        <v>4500</v>
      </c>
      <c r="D8">
        <f t="shared" si="3"/>
        <v>11605</v>
      </c>
      <c r="E8">
        <f t="shared" si="3"/>
        <v>16105</v>
      </c>
      <c r="F8">
        <f>Actual!E8</f>
        <v>18050</v>
      </c>
    </row>
    <row r="10" spans="1:6">
      <c r="A10" s="1" t="s">
        <v>12</v>
      </c>
      <c r="B10">
        <f>AVERAGE(B2:B7)</f>
        <v>175833.33333333334</v>
      </c>
      <c r="C10">
        <f t="shared" ref="C10:E10" si="4">AVERAGE(C2:C7)</f>
        <v>750</v>
      </c>
      <c r="D10">
        <f t="shared" si="4"/>
        <v>1934.1666666666667</v>
      </c>
      <c r="E10">
        <f t="shared" si="4"/>
        <v>2684.1666666666665</v>
      </c>
    </row>
    <row r="11" spans="1:6">
      <c r="A11" s="1" t="s">
        <v>13</v>
      </c>
      <c r="B11">
        <f>MAX(B2:B7)</f>
        <v>250000</v>
      </c>
      <c r="C11">
        <f t="shared" ref="C11:E11" si="5">MAX(C2:C7)</f>
        <v>750</v>
      </c>
      <c r="D11">
        <f t="shared" si="5"/>
        <v>2750.0000000000005</v>
      </c>
      <c r="E11">
        <f t="shared" si="5"/>
        <v>3500.0000000000005</v>
      </c>
    </row>
    <row r="12" spans="1:6">
      <c r="A12" s="1" t="s">
        <v>14</v>
      </c>
      <c r="B12">
        <f>MIN(B2:B7)</f>
        <v>100000</v>
      </c>
      <c r="C12">
        <f t="shared" ref="C12:E12" si="6">MIN(C2:C7)</f>
        <v>750</v>
      </c>
      <c r="D12">
        <f t="shared" si="6"/>
        <v>1100</v>
      </c>
      <c r="E12">
        <f t="shared" si="6"/>
        <v>1850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</vt:lpstr>
      <vt:lpstr>proposed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CCP</dc:creator>
  <cp:lastModifiedBy>CCP</cp:lastModifiedBy>
  <dcterms:created xsi:type="dcterms:W3CDTF">2009-11-16T19:07:38Z</dcterms:created>
  <dcterms:modified xsi:type="dcterms:W3CDTF">2009-11-16T23:03:36Z</dcterms:modified>
</cp:coreProperties>
</file>